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05" yWindow="1785" windowWidth="15480" windowHeight="11640" tabRatio="500" activeTab="0"/>
  </bookViews>
  <sheets>
    <sheet name="NOM" sheetId="1" r:id="rId1"/>
  </sheets>
  <definedNames/>
  <calcPr fullCalcOnLoad="1" refMode="R1C1"/>
</workbook>
</file>

<file path=xl/sharedStrings.xml><?xml version="1.0" encoding="utf-8"?>
<sst xmlns="http://schemas.openxmlformats.org/spreadsheetml/2006/main" count="227" uniqueCount="157">
  <si>
    <t>06 15 63 85 00</t>
  </si>
  <si>
    <t>MOUGEL</t>
  </si>
  <si>
    <t>POIRISSE</t>
  </si>
  <si>
    <t>GUERRIER</t>
  </si>
  <si>
    <t>06 82 11 52 52</t>
  </si>
  <si>
    <t>CAUSSE</t>
  </si>
  <si>
    <t>06 63 32 53 88</t>
  </si>
  <si>
    <t>DAVIT</t>
  </si>
  <si>
    <t>06 08 56 73 08</t>
  </si>
  <si>
    <t xml:space="preserve">06 08 30 75 12 </t>
  </si>
  <si>
    <t>BINET</t>
  </si>
  <si>
    <t>HALGAND</t>
  </si>
  <si>
    <t>06 78 08 36 48</t>
  </si>
  <si>
    <t>MEVO-GUYOT</t>
  </si>
  <si>
    <t xml:space="preserve">BIGAND </t>
  </si>
  <si>
    <t>DAMPIERRE</t>
  </si>
  <si>
    <t xml:space="preserve">Emmanuel </t>
  </si>
  <si>
    <t>CHABANI</t>
  </si>
  <si>
    <t>NOM</t>
  </si>
  <si>
    <t>PRÉNOM</t>
  </si>
  <si>
    <t>AILE</t>
  </si>
  <si>
    <t>NOYELLE</t>
  </si>
  <si>
    <t>TEL</t>
  </si>
  <si>
    <t>06 81 05 81 37</t>
  </si>
  <si>
    <t xml:space="preserve">VIALA </t>
  </si>
  <si>
    <t>06 75 08 33 61</t>
  </si>
  <si>
    <t>HERMITTE</t>
  </si>
  <si>
    <t>06 28 05 60 68</t>
  </si>
  <si>
    <t>MASTALERZ</t>
  </si>
  <si>
    <t>06 79 01 81 24</t>
  </si>
  <si>
    <t xml:space="preserve">COSTES </t>
  </si>
  <si>
    <t>06 15 04 82 15</t>
  </si>
  <si>
    <t xml:space="preserve">GALÉA </t>
  </si>
  <si>
    <t>06 07 62 99 81</t>
  </si>
  <si>
    <t xml:space="preserve">GENSAC </t>
  </si>
  <si>
    <t>BERNAD</t>
  </si>
  <si>
    <t>06 07 55 45 61</t>
  </si>
  <si>
    <t>COULOUMIES</t>
  </si>
  <si>
    <t>06 76 92 29 64</t>
  </si>
  <si>
    <t xml:space="preserve">GUIONNET </t>
  </si>
  <si>
    <t xml:space="preserve">BERNASCONI </t>
  </si>
  <si>
    <t>06 87 00 86 66</t>
  </si>
  <si>
    <t>BERNASCONI</t>
  </si>
  <si>
    <t>DAUDET</t>
  </si>
  <si>
    <t>06 62 63 16 95</t>
  </si>
  <si>
    <t>CAZALET</t>
  </si>
  <si>
    <t>JAMMES</t>
  </si>
  <si>
    <t>Fabien</t>
  </si>
  <si>
    <t>Avax</t>
  </si>
  <si>
    <t>Michel</t>
  </si>
  <si>
    <t>Sigma</t>
  </si>
  <si>
    <t xml:space="preserve">SIMON </t>
  </si>
  <si>
    <t>Valérie</t>
  </si>
  <si>
    <t>Aspen</t>
  </si>
  <si>
    <t>TALENT</t>
  </si>
  <si>
    <t>Didier</t>
  </si>
  <si>
    <t>Golden</t>
  </si>
  <si>
    <t>GUENNEAU</t>
  </si>
  <si>
    <t>CANO</t>
  </si>
  <si>
    <t>Phillippe</t>
  </si>
  <si>
    <t>CHAMP</t>
  </si>
  <si>
    <t>Claude</t>
  </si>
  <si>
    <t>BRENER</t>
  </si>
  <si>
    <t>06 83 09 70 31</t>
  </si>
  <si>
    <t>Epsilon</t>
  </si>
  <si>
    <t>Orange/Bleu</t>
  </si>
  <si>
    <t>Bleu</t>
  </si>
  <si>
    <t>Eden 3</t>
  </si>
  <si>
    <t>Jaune</t>
  </si>
  <si>
    <t>Sigma 6</t>
  </si>
  <si>
    <t>Jaune/blanc</t>
  </si>
  <si>
    <t>Rouge</t>
  </si>
  <si>
    <t>Gin</t>
  </si>
  <si>
    <t>Chinook 2</t>
  </si>
  <si>
    <t>Jaune/orange</t>
  </si>
  <si>
    <t>Sport</t>
  </si>
  <si>
    <t>XS</t>
  </si>
  <si>
    <t>Sigma 5</t>
  </si>
  <si>
    <t>Quantum</t>
  </si>
  <si>
    <t>Bleu/rouge</t>
  </si>
  <si>
    <t>Synergy 2</t>
  </si>
  <si>
    <t>Gris/bleu</t>
  </si>
  <si>
    <t>Sport 3</t>
  </si>
  <si>
    <t>Orange/blanc</t>
  </si>
  <si>
    <t>Noir/blanc</t>
  </si>
  <si>
    <t>Jeudi</t>
  </si>
  <si>
    <t>Vendredi</t>
  </si>
  <si>
    <t>Samedi</t>
  </si>
  <si>
    <t>Dimanche</t>
  </si>
  <si>
    <t>Fabienne</t>
  </si>
  <si>
    <t>Pascal</t>
  </si>
  <si>
    <t>Yves</t>
  </si>
  <si>
    <t>Gérard</t>
  </si>
  <si>
    <t>D/P</t>
  </si>
  <si>
    <t>Bernard</t>
  </si>
  <si>
    <t>Laurent</t>
  </si>
  <si>
    <t>Jean-Sébastien</t>
  </si>
  <si>
    <t>Eddie</t>
  </si>
  <si>
    <t>Jean-Pascal</t>
  </si>
  <si>
    <t>Hélène</t>
  </si>
  <si>
    <t>Jean-Noël</t>
  </si>
  <si>
    <t>Guy-Cédric</t>
  </si>
  <si>
    <t>Hervé</t>
  </si>
  <si>
    <t>Serge</t>
  </si>
  <si>
    <t>Georges</t>
  </si>
  <si>
    <t>Patrick</t>
  </si>
  <si>
    <t>Jérôme</t>
  </si>
  <si>
    <t>Alain</t>
  </si>
  <si>
    <t>William</t>
  </si>
  <si>
    <t>Marylène</t>
  </si>
  <si>
    <t>Eric</t>
  </si>
  <si>
    <t>Jean-Marie</t>
  </si>
  <si>
    <t>Carbon</t>
  </si>
  <si>
    <t>Addict</t>
  </si>
  <si>
    <t>Christophe</t>
  </si>
  <si>
    <t>Jean-Raymond</t>
  </si>
  <si>
    <t>Omega 6</t>
  </si>
  <si>
    <t>P</t>
  </si>
  <si>
    <t>06 83  92 34 46</t>
  </si>
  <si>
    <t>Oméga 5</t>
  </si>
  <si>
    <t>Violet</t>
  </si>
  <si>
    <t>Vert</t>
  </si>
  <si>
    <t>POINTS</t>
  </si>
  <si>
    <t>Couleur</t>
  </si>
  <si>
    <t>WISNIESWKI</t>
  </si>
  <si>
    <t>Bertrand</t>
  </si>
  <si>
    <t>Daniel</t>
  </si>
  <si>
    <t>PRESA</t>
  </si>
  <si>
    <t>D</t>
  </si>
  <si>
    <t>Jo</t>
  </si>
  <si>
    <t>BLOTTIN</t>
  </si>
  <si>
    <t>Nb de vols</t>
  </si>
  <si>
    <t>Semaine de distance de la Séranne 2007</t>
  </si>
  <si>
    <t>BAGGIO</t>
  </si>
  <si>
    <t>BELTRAN</t>
  </si>
  <si>
    <t>FAGES</t>
  </si>
  <si>
    <t>GAILLET</t>
  </si>
  <si>
    <t>GUIGUES</t>
  </si>
  <si>
    <t>MARTIN</t>
  </si>
  <si>
    <t>Joël</t>
  </si>
  <si>
    <t>HOULOUIN</t>
  </si>
  <si>
    <t>Total nb de vols</t>
  </si>
  <si>
    <t>Total des points</t>
  </si>
  <si>
    <t>06 11 36 75 06</t>
  </si>
  <si>
    <t>06 70 12 96 39</t>
  </si>
  <si>
    <t>06 07 05 89 25</t>
  </si>
  <si>
    <t>06 07 99 48 01</t>
  </si>
  <si>
    <t xml:space="preserve">06 15 18 01 72 </t>
  </si>
  <si>
    <t>06 28 73 50 38</t>
  </si>
  <si>
    <t>06 87 70 44 42</t>
  </si>
  <si>
    <t>06 09 78 44 07</t>
  </si>
  <si>
    <t>06 74 26 72 26</t>
  </si>
  <si>
    <t>VIERVLET</t>
  </si>
  <si>
    <t>Type</t>
  </si>
  <si>
    <t>ar</t>
  </si>
  <si>
    <t>Jean-Christophe</t>
  </si>
  <si>
    <t>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</si>
</sst>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&quot;/&quot;000&quot; &quot;00&quot; &quot;00"/>
    <numFmt numFmtId="165" formatCode="0#&quot; &quot;##&quot; &quot;##&quot; &quot;##&quot; &quot;##"/>
    <numFmt numFmtId="166" formatCode="0.0"/>
  </numFmts>
  <fonts count="39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14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66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6" fontId="0" fillId="0" borderId="10" xfId="0" applyNumberFormat="1" applyFill="1" applyBorder="1" applyAlignment="1" applyProtection="1">
      <alignment horizontal="center"/>
      <protection/>
    </xf>
    <xf numFmtId="166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9" fontId="4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center"/>
      <protection/>
    </xf>
    <xf numFmtId="166" fontId="0" fillId="33" borderId="10" xfId="0" applyNumberFormat="1" applyFill="1" applyBorder="1" applyAlignment="1" applyProtection="1">
      <alignment horizontal="center"/>
      <protection/>
    </xf>
    <xf numFmtId="166" fontId="0" fillId="33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165" fontId="4" fillId="33" borderId="10" xfId="0" applyNumberFormat="1" applyFont="1" applyFill="1" applyBorder="1" applyAlignment="1" applyProtection="1">
      <alignment horizontal="left"/>
      <protection/>
    </xf>
    <xf numFmtId="165" fontId="4" fillId="0" borderId="10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66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166" fontId="0" fillId="33" borderId="10" xfId="0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zoomScalePageLayoutView="0" workbookViewId="0" topLeftCell="A1">
      <selection activeCell="K19" sqref="K19"/>
    </sheetView>
  </sheetViews>
  <sheetFormatPr defaultColWidth="11.00390625" defaultRowHeight="12.75"/>
  <cols>
    <col min="1" max="1" width="14.00390625" style="3" customWidth="1"/>
    <col min="2" max="2" width="14.375" style="1" customWidth="1"/>
    <col min="3" max="3" width="14.00390625" style="1" hidden="1" customWidth="1"/>
    <col min="4" max="4" width="4.625" style="2" customWidth="1"/>
    <col min="5" max="5" width="11.00390625" style="1" hidden="1" customWidth="1"/>
    <col min="6" max="6" width="12.125" style="1" hidden="1" customWidth="1"/>
    <col min="7" max="7" width="7.75390625" style="1" customWidth="1"/>
    <col min="8" max="8" width="4.625" style="1" customWidth="1"/>
    <col min="9" max="9" width="8.25390625" style="2" customWidth="1"/>
    <col min="10" max="10" width="4.625" style="2" customWidth="1"/>
    <col min="11" max="11" width="7.50390625" style="2" customWidth="1"/>
    <col min="12" max="12" width="4.625" style="2" customWidth="1"/>
    <col min="13" max="13" width="9.75390625" style="1" customWidth="1"/>
    <col min="14" max="14" width="4.625" style="1" customWidth="1"/>
    <col min="15" max="15" width="8.00390625" style="1" customWidth="1"/>
    <col min="16" max="16" width="10.875" style="5" customWidth="1"/>
    <col min="17" max="16384" width="11.00390625" style="1" customWidth="1"/>
  </cols>
  <sheetData>
    <row r="2" spans="1:16" ht="18">
      <c r="A2" s="8"/>
      <c r="B2" s="9" t="s">
        <v>132</v>
      </c>
      <c r="C2" s="9"/>
      <c r="D2" s="10"/>
      <c r="E2" s="9"/>
      <c r="F2" s="9"/>
      <c r="G2" s="9"/>
      <c r="H2" s="9"/>
      <c r="I2" s="10"/>
      <c r="J2" s="10"/>
      <c r="K2" s="11"/>
      <c r="L2" s="11"/>
      <c r="M2" s="7"/>
      <c r="N2" s="7"/>
      <c r="O2" s="7"/>
      <c r="P2" s="12"/>
    </row>
    <row r="3" spans="1:16" ht="12.75">
      <c r="A3" s="8"/>
      <c r="B3" s="7"/>
      <c r="C3" s="7"/>
      <c r="D3" s="11"/>
      <c r="E3" s="7"/>
      <c r="F3" s="7"/>
      <c r="G3" s="7"/>
      <c r="H3" s="7"/>
      <c r="I3" s="11"/>
      <c r="J3" s="11"/>
      <c r="K3" s="11"/>
      <c r="L3" s="11"/>
      <c r="M3" s="7"/>
      <c r="N3" s="7"/>
      <c r="O3" s="7"/>
      <c r="P3" s="12"/>
    </row>
    <row r="4" spans="1:16" s="4" customFormat="1" ht="12.75">
      <c r="A4" s="13" t="s">
        <v>18</v>
      </c>
      <c r="B4" s="14" t="s">
        <v>19</v>
      </c>
      <c r="C4" s="14" t="s">
        <v>22</v>
      </c>
      <c r="D4" s="15" t="s">
        <v>93</v>
      </c>
      <c r="E4" s="14" t="s">
        <v>20</v>
      </c>
      <c r="F4" s="14" t="s">
        <v>123</v>
      </c>
      <c r="G4" s="15" t="s">
        <v>85</v>
      </c>
      <c r="H4" s="16" t="s">
        <v>153</v>
      </c>
      <c r="I4" s="15" t="s">
        <v>86</v>
      </c>
      <c r="J4" s="16" t="s">
        <v>153</v>
      </c>
      <c r="K4" s="15" t="s">
        <v>87</v>
      </c>
      <c r="L4" s="16" t="s">
        <v>153</v>
      </c>
      <c r="M4" s="17" t="s">
        <v>88</v>
      </c>
      <c r="N4" s="16" t="s">
        <v>153</v>
      </c>
      <c r="O4" s="15" t="s">
        <v>122</v>
      </c>
      <c r="P4" s="18" t="s">
        <v>131</v>
      </c>
    </row>
    <row r="5" spans="1:16" ht="12.75">
      <c r="A5" s="19" t="s">
        <v>133</v>
      </c>
      <c r="B5" s="20" t="s">
        <v>126</v>
      </c>
      <c r="C5" s="21"/>
      <c r="D5" s="22" t="s">
        <v>117</v>
      </c>
      <c r="E5" s="20"/>
      <c r="F5" s="20"/>
      <c r="G5" s="23"/>
      <c r="H5" s="23"/>
      <c r="I5" s="23">
        <v>12.5</v>
      </c>
      <c r="J5" s="23"/>
      <c r="K5" s="23"/>
      <c r="L5" s="23"/>
      <c r="M5" s="24"/>
      <c r="N5" s="24"/>
      <c r="O5" s="24">
        <f>G5+I5+K5+M5</f>
        <v>12.5</v>
      </c>
      <c r="P5" s="25">
        <f>COUNT(G5:K5)</f>
        <v>1</v>
      </c>
    </row>
    <row r="6" spans="1:16" ht="12.75">
      <c r="A6" s="26" t="s">
        <v>134</v>
      </c>
      <c r="B6" s="27" t="s">
        <v>55</v>
      </c>
      <c r="C6" s="28" t="s">
        <v>144</v>
      </c>
      <c r="D6" s="29" t="s">
        <v>117</v>
      </c>
      <c r="E6" s="27"/>
      <c r="F6" s="27"/>
      <c r="G6" s="30">
        <v>14.7</v>
      </c>
      <c r="H6" s="30"/>
      <c r="I6" s="30">
        <v>20</v>
      </c>
      <c r="J6" s="30"/>
      <c r="K6" s="30">
        <v>31</v>
      </c>
      <c r="L6" s="30"/>
      <c r="M6" s="31"/>
      <c r="N6" s="31"/>
      <c r="O6" s="31">
        <f>G6+I6+K6+M6</f>
        <v>65.7</v>
      </c>
      <c r="P6" s="32">
        <f>COUNT(G6:K6)</f>
        <v>3</v>
      </c>
    </row>
    <row r="7" spans="1:16" ht="12.75">
      <c r="A7" s="33" t="s">
        <v>35</v>
      </c>
      <c r="B7" s="20" t="s">
        <v>114</v>
      </c>
      <c r="C7" s="34" t="s">
        <v>36</v>
      </c>
      <c r="D7" s="35" t="s">
        <v>117</v>
      </c>
      <c r="E7" s="20"/>
      <c r="F7" s="20"/>
      <c r="G7" s="23"/>
      <c r="H7" s="23"/>
      <c r="I7" s="23"/>
      <c r="J7" s="23"/>
      <c r="K7" s="23">
        <v>25.04</v>
      </c>
      <c r="L7" s="23"/>
      <c r="M7" s="24"/>
      <c r="N7" s="24"/>
      <c r="O7" s="24">
        <f>G7+I7+K7+M7</f>
        <v>25.04</v>
      </c>
      <c r="P7" s="25">
        <f>COUNT(G7:K7)</f>
        <v>1</v>
      </c>
    </row>
    <row r="8" spans="1:16" ht="12.75">
      <c r="A8" s="36" t="s">
        <v>42</v>
      </c>
      <c r="B8" s="27" t="s">
        <v>89</v>
      </c>
      <c r="C8" s="28" t="s">
        <v>41</v>
      </c>
      <c r="D8" s="37" t="s">
        <v>117</v>
      </c>
      <c r="E8" s="27" t="s">
        <v>64</v>
      </c>
      <c r="F8" s="27" t="s">
        <v>65</v>
      </c>
      <c r="G8" s="30">
        <v>25.5</v>
      </c>
      <c r="H8" s="30"/>
      <c r="I8" s="30"/>
      <c r="J8" s="30"/>
      <c r="K8" s="30"/>
      <c r="L8" s="30"/>
      <c r="M8" s="31"/>
      <c r="N8" s="31"/>
      <c r="O8" s="31">
        <f>G8+I8+K8+M8</f>
        <v>25.5</v>
      </c>
      <c r="P8" s="32">
        <f>COUNT(G8:K8)</f>
        <v>1</v>
      </c>
    </row>
    <row r="9" spans="1:16" ht="12.75">
      <c r="A9" s="33" t="s">
        <v>40</v>
      </c>
      <c r="B9" s="20" t="s">
        <v>90</v>
      </c>
      <c r="C9" s="38" t="s">
        <v>41</v>
      </c>
      <c r="D9" s="39" t="s">
        <v>117</v>
      </c>
      <c r="E9" s="40" t="s">
        <v>116</v>
      </c>
      <c r="F9" s="40" t="s">
        <v>66</v>
      </c>
      <c r="G9" s="23">
        <v>30.54</v>
      </c>
      <c r="H9" s="23"/>
      <c r="I9" s="23"/>
      <c r="J9" s="23"/>
      <c r="K9" s="23"/>
      <c r="L9" s="23"/>
      <c r="M9" s="24"/>
      <c r="N9" s="24"/>
      <c r="O9" s="24">
        <f>G9+I9+K9+M9</f>
        <v>30.54</v>
      </c>
      <c r="P9" s="25">
        <f>COUNT(G9:K9)</f>
        <v>1</v>
      </c>
    </row>
    <row r="10" spans="1:16" ht="12.75">
      <c r="A10" s="36" t="s">
        <v>14</v>
      </c>
      <c r="B10" s="27" t="s">
        <v>49</v>
      </c>
      <c r="C10" s="41"/>
      <c r="D10" s="29" t="s">
        <v>117</v>
      </c>
      <c r="E10" s="27"/>
      <c r="F10" s="27"/>
      <c r="G10" s="30"/>
      <c r="H10" s="30"/>
      <c r="I10" s="30"/>
      <c r="J10" s="30"/>
      <c r="K10" s="30"/>
      <c r="L10" s="30"/>
      <c r="M10" s="31"/>
      <c r="N10" s="31"/>
      <c r="O10" s="31">
        <f>G10+I10+K10+M10</f>
        <v>0</v>
      </c>
      <c r="P10" s="32">
        <f>COUNT(G10:K10)</f>
        <v>0</v>
      </c>
    </row>
    <row r="11" spans="1:16" ht="12.75">
      <c r="A11" s="33" t="s">
        <v>10</v>
      </c>
      <c r="B11" s="20" t="s">
        <v>91</v>
      </c>
      <c r="C11" s="42" t="s">
        <v>143</v>
      </c>
      <c r="D11" s="43" t="s">
        <v>117</v>
      </c>
      <c r="E11" s="40" t="s">
        <v>76</v>
      </c>
      <c r="F11" s="40" t="s">
        <v>66</v>
      </c>
      <c r="G11" s="23">
        <v>3</v>
      </c>
      <c r="H11" s="23"/>
      <c r="I11" s="23">
        <v>22.65</v>
      </c>
      <c r="J11" s="23"/>
      <c r="K11" s="23">
        <v>7.5</v>
      </c>
      <c r="L11" s="23"/>
      <c r="M11" s="24"/>
      <c r="N11" s="24"/>
      <c r="O11" s="24">
        <f>G11+I11+K11+M11</f>
        <v>33.15</v>
      </c>
      <c r="P11" s="25">
        <f>COUNT(G11:K11)</f>
        <v>3</v>
      </c>
    </row>
    <row r="12" spans="1:16" ht="12.75">
      <c r="A12" s="36" t="s">
        <v>130</v>
      </c>
      <c r="B12" s="27" t="s">
        <v>104</v>
      </c>
      <c r="C12" s="41"/>
      <c r="D12" s="29" t="s">
        <v>117</v>
      </c>
      <c r="E12" s="27"/>
      <c r="F12" s="27"/>
      <c r="G12" s="30">
        <v>57.72</v>
      </c>
      <c r="H12" s="30"/>
      <c r="I12" s="30"/>
      <c r="J12" s="30"/>
      <c r="K12" s="30">
        <v>58.05</v>
      </c>
      <c r="L12" s="30"/>
      <c r="M12" s="31"/>
      <c r="N12" s="31"/>
      <c r="O12" s="31">
        <f>G12+I12+K12+M12</f>
        <v>115.77</v>
      </c>
      <c r="P12" s="32">
        <f>COUNT(G12:K12)</f>
        <v>2</v>
      </c>
    </row>
    <row r="13" spans="1:16" ht="12.75">
      <c r="A13" s="33" t="s">
        <v>62</v>
      </c>
      <c r="B13" s="20" t="s">
        <v>115</v>
      </c>
      <c r="C13" s="42"/>
      <c r="D13" s="44" t="s">
        <v>117</v>
      </c>
      <c r="E13" s="20"/>
      <c r="F13" s="20"/>
      <c r="G13" s="23">
        <v>29.83</v>
      </c>
      <c r="H13" s="23"/>
      <c r="I13" s="23">
        <v>21.44</v>
      </c>
      <c r="J13" s="23"/>
      <c r="K13" s="23">
        <v>35.01</v>
      </c>
      <c r="L13" s="23"/>
      <c r="M13" s="24"/>
      <c r="N13" s="24"/>
      <c r="O13" s="24">
        <f>G13+I13+K13+M13</f>
        <v>86.28</v>
      </c>
      <c r="P13" s="25">
        <f>COUNT(G13:K13)</f>
        <v>3</v>
      </c>
    </row>
    <row r="14" spans="1:16" ht="12.75">
      <c r="A14" s="36" t="s">
        <v>58</v>
      </c>
      <c r="B14" s="27" t="s">
        <v>59</v>
      </c>
      <c r="C14" s="41"/>
      <c r="D14" s="37" t="s">
        <v>117</v>
      </c>
      <c r="E14" s="27"/>
      <c r="F14" s="27"/>
      <c r="G14" s="30">
        <v>26.5</v>
      </c>
      <c r="H14" s="30"/>
      <c r="I14" s="30">
        <v>20.9</v>
      </c>
      <c r="J14" s="30"/>
      <c r="K14" s="30">
        <v>27.53</v>
      </c>
      <c r="L14" s="30"/>
      <c r="M14" s="31"/>
      <c r="N14" s="31"/>
      <c r="O14" s="31">
        <f>G14+I14+K14+M14</f>
        <v>74.93</v>
      </c>
      <c r="P14" s="32">
        <f>COUNT(G14:K14)</f>
        <v>3</v>
      </c>
    </row>
    <row r="15" spans="1:16" ht="12.75">
      <c r="A15" s="33" t="s">
        <v>5</v>
      </c>
      <c r="B15" s="20" t="s">
        <v>92</v>
      </c>
      <c r="C15" s="38" t="s">
        <v>6</v>
      </c>
      <c r="D15" s="39" t="s">
        <v>117</v>
      </c>
      <c r="E15" s="40" t="s">
        <v>67</v>
      </c>
      <c r="F15" s="40" t="s">
        <v>68</v>
      </c>
      <c r="G15" s="23">
        <v>39.9</v>
      </c>
      <c r="H15" s="23"/>
      <c r="I15" s="23">
        <v>36.41</v>
      </c>
      <c r="J15" s="23"/>
      <c r="K15" s="23">
        <v>38.58</v>
      </c>
      <c r="L15" s="23"/>
      <c r="M15" s="24"/>
      <c r="N15" s="24"/>
      <c r="O15" s="24">
        <f>G15+I15+K15+M15</f>
        <v>114.89</v>
      </c>
      <c r="P15" s="25">
        <f>COUNT(G15:K15)</f>
        <v>3</v>
      </c>
    </row>
    <row r="16" spans="1:16" ht="12.75">
      <c r="A16" s="36" t="s">
        <v>45</v>
      </c>
      <c r="B16" s="27" t="s">
        <v>94</v>
      </c>
      <c r="C16" s="41" t="s">
        <v>0</v>
      </c>
      <c r="D16" s="37" t="s">
        <v>117</v>
      </c>
      <c r="E16" s="27" t="s">
        <v>69</v>
      </c>
      <c r="F16" s="27" t="s">
        <v>70</v>
      </c>
      <c r="G16" s="30">
        <v>23.53</v>
      </c>
      <c r="H16" s="30"/>
      <c r="I16" s="30">
        <v>22.7</v>
      </c>
      <c r="J16" s="30"/>
      <c r="K16" s="30">
        <v>32.4</v>
      </c>
      <c r="L16" s="30"/>
      <c r="M16" s="31"/>
      <c r="N16" s="31"/>
      <c r="O16" s="31">
        <f>G16+I16+K16+M16</f>
        <v>78.63</v>
      </c>
      <c r="P16" s="32">
        <f>COUNT(G16:K16)</f>
        <v>3</v>
      </c>
    </row>
    <row r="17" spans="1:16" ht="12.75">
      <c r="A17" s="33" t="s">
        <v>17</v>
      </c>
      <c r="B17" s="20" t="s">
        <v>16</v>
      </c>
      <c r="C17" s="42" t="s">
        <v>151</v>
      </c>
      <c r="D17" s="22" t="s">
        <v>117</v>
      </c>
      <c r="E17" s="20"/>
      <c r="F17" s="20"/>
      <c r="G17" s="23"/>
      <c r="H17" s="23"/>
      <c r="I17" s="23"/>
      <c r="J17" s="23"/>
      <c r="K17" s="23"/>
      <c r="L17" s="23"/>
      <c r="M17" s="24"/>
      <c r="N17" s="24"/>
      <c r="O17" s="24">
        <f>G17+I17+K17+M17</f>
        <v>0</v>
      </c>
      <c r="P17" s="25">
        <f>COUNT(G17:K17)</f>
        <v>0</v>
      </c>
    </row>
    <row r="18" spans="1:16" ht="12.75">
      <c r="A18" s="36" t="s">
        <v>60</v>
      </c>
      <c r="B18" s="27" t="s">
        <v>61</v>
      </c>
      <c r="C18" s="41"/>
      <c r="D18" s="37" t="s">
        <v>117</v>
      </c>
      <c r="E18" s="27"/>
      <c r="F18" s="27"/>
      <c r="G18" s="30"/>
      <c r="H18" s="30"/>
      <c r="I18" s="6">
        <v>6</v>
      </c>
      <c r="J18" s="30"/>
      <c r="K18" s="30">
        <v>20.5</v>
      </c>
      <c r="L18" s="30"/>
      <c r="M18" s="31"/>
      <c r="N18" s="31"/>
      <c r="O18" s="31">
        <f>G18+I18+K18+M18</f>
        <v>26.5</v>
      </c>
      <c r="P18" s="32">
        <f>COUNT(G18:K18)</f>
        <v>2</v>
      </c>
    </row>
    <row r="19" spans="1:16" ht="12.75">
      <c r="A19" s="33" t="s">
        <v>30</v>
      </c>
      <c r="B19" s="20" t="s">
        <v>95</v>
      </c>
      <c r="C19" s="42" t="s">
        <v>31</v>
      </c>
      <c r="D19" s="43" t="s">
        <v>117</v>
      </c>
      <c r="E19" s="20" t="s">
        <v>53</v>
      </c>
      <c r="F19" s="20" t="s">
        <v>71</v>
      </c>
      <c r="G19" s="23">
        <v>50.5</v>
      </c>
      <c r="H19" s="23"/>
      <c r="I19" s="23">
        <v>0</v>
      </c>
      <c r="J19" s="23"/>
      <c r="K19" s="23">
        <v>29.2</v>
      </c>
      <c r="L19" s="45" t="s">
        <v>154</v>
      </c>
      <c r="M19" s="24"/>
      <c r="N19" s="24"/>
      <c r="O19" s="24">
        <f>G19+I19+K19+M19</f>
        <v>79.7</v>
      </c>
      <c r="P19" s="25">
        <f>COUNT(G19:K19)</f>
        <v>3</v>
      </c>
    </row>
    <row r="20" spans="1:16" ht="12.75">
      <c r="A20" s="36" t="s">
        <v>37</v>
      </c>
      <c r="B20" s="27" t="s">
        <v>96</v>
      </c>
      <c r="C20" s="41" t="s">
        <v>38</v>
      </c>
      <c r="D20" s="37" t="s">
        <v>117</v>
      </c>
      <c r="E20" s="27" t="s">
        <v>72</v>
      </c>
      <c r="F20" s="27"/>
      <c r="G20" s="30">
        <v>42.75</v>
      </c>
      <c r="H20" s="30"/>
      <c r="I20" s="30">
        <v>27.17</v>
      </c>
      <c r="J20" s="30"/>
      <c r="K20" s="30">
        <v>48.81</v>
      </c>
      <c r="L20" s="30"/>
      <c r="M20" s="31"/>
      <c r="N20" s="31"/>
      <c r="O20" s="31">
        <f>G20+I20+K20+M20</f>
        <v>118.73</v>
      </c>
      <c r="P20" s="32">
        <f>COUNT(G20:K20)</f>
        <v>3</v>
      </c>
    </row>
    <row r="21" spans="1:16" ht="12.75">
      <c r="A21" s="33" t="s">
        <v>15</v>
      </c>
      <c r="B21" s="20" t="s">
        <v>97</v>
      </c>
      <c r="C21" s="42"/>
      <c r="D21" s="22" t="s">
        <v>117</v>
      </c>
      <c r="E21" s="20"/>
      <c r="F21" s="20"/>
      <c r="G21" s="23"/>
      <c r="H21" s="23"/>
      <c r="I21" s="23">
        <v>36.73</v>
      </c>
      <c r="J21" s="23"/>
      <c r="K21" s="23"/>
      <c r="L21" s="23"/>
      <c r="M21" s="24"/>
      <c r="N21" s="24"/>
      <c r="O21" s="24">
        <f>G21+I21+K21+M21</f>
        <v>36.73</v>
      </c>
      <c r="P21" s="25">
        <f>COUNT(G21:K21)</f>
        <v>1</v>
      </c>
    </row>
    <row r="22" spans="1:16" ht="12.75">
      <c r="A22" s="36" t="s">
        <v>43</v>
      </c>
      <c r="B22" s="27" t="s">
        <v>98</v>
      </c>
      <c r="C22" s="41" t="s">
        <v>44</v>
      </c>
      <c r="D22" s="37" t="s">
        <v>117</v>
      </c>
      <c r="E22" s="27" t="s">
        <v>73</v>
      </c>
      <c r="F22" s="27" t="s">
        <v>68</v>
      </c>
      <c r="G22" s="30"/>
      <c r="H22" s="30"/>
      <c r="I22" s="30"/>
      <c r="J22" s="30"/>
      <c r="K22" s="30">
        <v>22</v>
      </c>
      <c r="L22" s="30"/>
      <c r="M22" s="31"/>
      <c r="N22" s="31"/>
      <c r="O22" s="31">
        <f>G22+I22+K22+M22</f>
        <v>22</v>
      </c>
      <c r="P22" s="32">
        <f>COUNT(G22:K22)</f>
        <v>1</v>
      </c>
    </row>
    <row r="23" spans="1:16" ht="12.75">
      <c r="A23" s="33" t="s">
        <v>7</v>
      </c>
      <c r="B23" s="20" t="s">
        <v>94</v>
      </c>
      <c r="C23" s="38" t="s">
        <v>9</v>
      </c>
      <c r="D23" s="39" t="s">
        <v>117</v>
      </c>
      <c r="E23" s="40" t="s">
        <v>69</v>
      </c>
      <c r="F23" s="40" t="s">
        <v>74</v>
      </c>
      <c r="G23" s="23">
        <v>44.55</v>
      </c>
      <c r="H23" s="23"/>
      <c r="I23" s="23">
        <v>30</v>
      </c>
      <c r="J23" s="23"/>
      <c r="K23" s="23">
        <v>41.3</v>
      </c>
      <c r="L23" s="23"/>
      <c r="M23" s="24"/>
      <c r="N23" s="24"/>
      <c r="O23" s="24">
        <f>G23+I23+K23+M23</f>
        <v>115.85</v>
      </c>
      <c r="P23" s="25">
        <f>COUNT(G23:K23)</f>
        <v>3</v>
      </c>
    </row>
    <row r="24" spans="1:16" ht="12.75">
      <c r="A24" s="36" t="s">
        <v>7</v>
      </c>
      <c r="B24" s="27" t="s">
        <v>99</v>
      </c>
      <c r="C24" s="41" t="s">
        <v>8</v>
      </c>
      <c r="D24" s="37" t="s">
        <v>117</v>
      </c>
      <c r="E24" s="27" t="s">
        <v>77</v>
      </c>
      <c r="F24" s="27"/>
      <c r="G24" s="30">
        <v>3</v>
      </c>
      <c r="H24" s="30"/>
      <c r="I24" s="30">
        <v>12.83</v>
      </c>
      <c r="J24" s="30"/>
      <c r="K24" s="30">
        <v>32</v>
      </c>
      <c r="L24" s="30"/>
      <c r="M24" s="31"/>
      <c r="N24" s="31"/>
      <c r="O24" s="31">
        <f>G24+I24+K24+M24</f>
        <v>47.83</v>
      </c>
      <c r="P24" s="32">
        <f>COUNT(G24:K24)</f>
        <v>3</v>
      </c>
    </row>
    <row r="25" spans="1:16" ht="12.75">
      <c r="A25" s="19" t="s">
        <v>135</v>
      </c>
      <c r="B25" s="46" t="s">
        <v>155</v>
      </c>
      <c r="C25" s="38" t="s">
        <v>150</v>
      </c>
      <c r="D25" s="35"/>
      <c r="E25" s="40"/>
      <c r="F25" s="40"/>
      <c r="G25" s="23"/>
      <c r="H25" s="23"/>
      <c r="I25" s="23"/>
      <c r="J25" s="23"/>
      <c r="K25" s="23"/>
      <c r="L25" s="23"/>
      <c r="M25" s="24"/>
      <c r="N25" s="24"/>
      <c r="O25" s="24">
        <f>G25+I25+K25+M25</f>
        <v>0</v>
      </c>
      <c r="P25" s="25">
        <f>COUNT(G25:K25)</f>
        <v>0</v>
      </c>
    </row>
    <row r="26" spans="1:16" ht="12.75">
      <c r="A26" s="26" t="s">
        <v>136</v>
      </c>
      <c r="B26" s="27" t="s">
        <v>100</v>
      </c>
      <c r="C26" s="41" t="s">
        <v>146</v>
      </c>
      <c r="D26" s="37" t="s">
        <v>117</v>
      </c>
      <c r="E26" s="27" t="s">
        <v>48</v>
      </c>
      <c r="F26" s="27"/>
      <c r="G26" s="30">
        <v>81.31</v>
      </c>
      <c r="H26" s="30"/>
      <c r="I26" s="30">
        <v>26.43</v>
      </c>
      <c r="J26" s="30"/>
      <c r="K26" s="30">
        <v>31.88</v>
      </c>
      <c r="L26" s="30"/>
      <c r="M26" s="31"/>
      <c r="N26" s="31"/>
      <c r="O26" s="31">
        <f>G26+I26+K26+M26</f>
        <v>139.62</v>
      </c>
      <c r="P26" s="32">
        <f>COUNT(G26:K26)</f>
        <v>3</v>
      </c>
    </row>
    <row r="27" spans="1:16" ht="12.75">
      <c r="A27" s="33" t="s">
        <v>32</v>
      </c>
      <c r="B27" s="20" t="s">
        <v>101</v>
      </c>
      <c r="C27" s="38" t="s">
        <v>33</v>
      </c>
      <c r="D27" s="39" t="s">
        <v>117</v>
      </c>
      <c r="E27" s="40" t="s">
        <v>75</v>
      </c>
      <c r="F27" s="40"/>
      <c r="G27" s="23">
        <v>31.21</v>
      </c>
      <c r="H27" s="23"/>
      <c r="I27" s="23">
        <v>29.4</v>
      </c>
      <c r="J27" s="45" t="s">
        <v>154</v>
      </c>
      <c r="K27" s="23">
        <v>39.43</v>
      </c>
      <c r="L27" s="45" t="s">
        <v>156</v>
      </c>
      <c r="M27" s="24"/>
      <c r="N27" s="24"/>
      <c r="O27" s="24">
        <f>G27+I27+K27+M27</f>
        <v>100.03999999999999</v>
      </c>
      <c r="P27" s="25">
        <f>COUNT(G27:K27)</f>
        <v>3</v>
      </c>
    </row>
    <row r="28" spans="1:16" ht="12.75">
      <c r="A28" s="36" t="s">
        <v>34</v>
      </c>
      <c r="B28" s="27" t="s">
        <v>102</v>
      </c>
      <c r="C28" s="41" t="s">
        <v>149</v>
      </c>
      <c r="D28" s="37" t="s">
        <v>117</v>
      </c>
      <c r="E28" s="27" t="s">
        <v>78</v>
      </c>
      <c r="F28" s="27" t="s">
        <v>121</v>
      </c>
      <c r="G28" s="30">
        <v>3</v>
      </c>
      <c r="H28" s="30"/>
      <c r="I28" s="30"/>
      <c r="J28" s="30"/>
      <c r="K28" s="30"/>
      <c r="L28" s="30"/>
      <c r="M28" s="31"/>
      <c r="N28" s="31"/>
      <c r="O28" s="31">
        <f>G28+I28+K28+M28</f>
        <v>3</v>
      </c>
      <c r="P28" s="32">
        <f>COUNT(G28:K28)</f>
        <v>1</v>
      </c>
    </row>
    <row r="29" spans="1:16" ht="12.75">
      <c r="A29" s="33" t="s">
        <v>57</v>
      </c>
      <c r="B29" s="20" t="s">
        <v>103</v>
      </c>
      <c r="C29" s="42"/>
      <c r="D29" s="43" t="s">
        <v>117</v>
      </c>
      <c r="E29" s="40" t="s">
        <v>53</v>
      </c>
      <c r="F29" s="40" t="s">
        <v>71</v>
      </c>
      <c r="G29" s="23">
        <v>25</v>
      </c>
      <c r="H29" s="23"/>
      <c r="I29" s="23">
        <v>20.5</v>
      </c>
      <c r="J29" s="23"/>
      <c r="K29" s="23">
        <v>40</v>
      </c>
      <c r="L29" s="23"/>
      <c r="M29" s="24"/>
      <c r="N29" s="24"/>
      <c r="O29" s="24">
        <f>G29+I29+K29+M29</f>
        <v>85.5</v>
      </c>
      <c r="P29" s="25">
        <f>COUNT(G29:K29)</f>
        <v>3</v>
      </c>
    </row>
    <row r="30" spans="1:16" ht="12.75">
      <c r="A30" s="36" t="s">
        <v>3</v>
      </c>
      <c r="B30" s="27" t="s">
        <v>104</v>
      </c>
      <c r="C30" s="41" t="s">
        <v>4</v>
      </c>
      <c r="D30" s="37" t="s">
        <v>117</v>
      </c>
      <c r="E30" s="27"/>
      <c r="F30" s="27"/>
      <c r="G30" s="30">
        <v>37.31</v>
      </c>
      <c r="H30" s="30"/>
      <c r="I30" s="30"/>
      <c r="J30" s="30"/>
      <c r="K30" s="30">
        <v>45.02</v>
      </c>
      <c r="L30" s="30"/>
      <c r="M30" s="31"/>
      <c r="N30" s="31"/>
      <c r="O30" s="31">
        <f>G30+I30+K30+M30</f>
        <v>82.33000000000001</v>
      </c>
      <c r="P30" s="32">
        <f>COUNT(G30:K30)</f>
        <v>2</v>
      </c>
    </row>
    <row r="31" spans="1:16" ht="12.75">
      <c r="A31" s="19" t="s">
        <v>137</v>
      </c>
      <c r="B31" s="20" t="s">
        <v>125</v>
      </c>
      <c r="C31" s="42"/>
      <c r="D31" s="22" t="s">
        <v>117</v>
      </c>
      <c r="E31" s="40"/>
      <c r="F31" s="40"/>
      <c r="G31" s="23"/>
      <c r="H31" s="23"/>
      <c r="I31" s="23"/>
      <c r="J31" s="23"/>
      <c r="K31" s="23">
        <v>31.45</v>
      </c>
      <c r="L31" s="45" t="s">
        <v>154</v>
      </c>
      <c r="M31" s="24"/>
      <c r="N31" s="24"/>
      <c r="O31" s="24">
        <f>G31+I31+K31+M31</f>
        <v>31.45</v>
      </c>
      <c r="P31" s="25">
        <f>COUNT(G31:K31)</f>
        <v>1</v>
      </c>
    </row>
    <row r="32" spans="1:16" ht="12.75">
      <c r="A32" s="36" t="s">
        <v>39</v>
      </c>
      <c r="B32" s="27" t="s">
        <v>105</v>
      </c>
      <c r="C32" s="41" t="s">
        <v>145</v>
      </c>
      <c r="D32" s="37" t="s">
        <v>117</v>
      </c>
      <c r="E32" s="27" t="s">
        <v>80</v>
      </c>
      <c r="F32" s="27" t="s">
        <v>71</v>
      </c>
      <c r="G32" s="30"/>
      <c r="H32" s="30"/>
      <c r="I32" s="30"/>
      <c r="J32" s="30"/>
      <c r="K32" s="30">
        <v>33.15</v>
      </c>
      <c r="L32" s="47" t="s">
        <v>154</v>
      </c>
      <c r="M32" s="31"/>
      <c r="N32" s="31"/>
      <c r="O32" s="31">
        <f>G32+I32+K32+M32</f>
        <v>33.15</v>
      </c>
      <c r="P32" s="32">
        <f>COUNT(G32:K32)</f>
        <v>1</v>
      </c>
    </row>
    <row r="33" spans="1:16" ht="12.75">
      <c r="A33" s="33" t="s">
        <v>11</v>
      </c>
      <c r="B33" s="20" t="s">
        <v>106</v>
      </c>
      <c r="C33" s="38" t="s">
        <v>12</v>
      </c>
      <c r="D33" s="39" t="s">
        <v>128</v>
      </c>
      <c r="E33" s="20"/>
      <c r="F33" s="20"/>
      <c r="G33" s="23"/>
      <c r="H33" s="23"/>
      <c r="I33" s="23">
        <v>40.85</v>
      </c>
      <c r="J33" s="23">
        <v>2</v>
      </c>
      <c r="K33" s="23">
        <v>27.99</v>
      </c>
      <c r="L33" s="23">
        <v>2</v>
      </c>
      <c r="M33" s="24"/>
      <c r="N33" s="24"/>
      <c r="O33" s="24">
        <f>G33+I33+K33+M33</f>
        <v>68.84</v>
      </c>
      <c r="P33" s="25">
        <f>COUNT(G33:K33)</f>
        <v>3</v>
      </c>
    </row>
    <row r="34" spans="1:16" ht="12.75">
      <c r="A34" s="36" t="s">
        <v>26</v>
      </c>
      <c r="B34" s="27" t="s">
        <v>107</v>
      </c>
      <c r="C34" s="41" t="s">
        <v>27</v>
      </c>
      <c r="D34" s="37" t="s">
        <v>117</v>
      </c>
      <c r="E34" s="27" t="s">
        <v>69</v>
      </c>
      <c r="F34" s="27" t="s">
        <v>79</v>
      </c>
      <c r="G34" s="30">
        <v>30.93</v>
      </c>
      <c r="H34" s="30"/>
      <c r="I34" s="30">
        <v>21.35</v>
      </c>
      <c r="J34" s="30"/>
      <c r="K34" s="30">
        <v>41.3</v>
      </c>
      <c r="L34" s="30"/>
      <c r="M34" s="31"/>
      <c r="N34" s="31"/>
      <c r="O34" s="31">
        <f>G34+I34+K34+M34</f>
        <v>93.58</v>
      </c>
      <c r="P34" s="32">
        <f>COUNT(G34:K34)</f>
        <v>3</v>
      </c>
    </row>
    <row r="35" spans="1:16" ht="12.75">
      <c r="A35" s="19" t="s">
        <v>140</v>
      </c>
      <c r="B35" s="46" t="s">
        <v>139</v>
      </c>
      <c r="C35" s="38"/>
      <c r="D35" s="35" t="s">
        <v>117</v>
      </c>
      <c r="E35" s="20"/>
      <c r="F35" s="20"/>
      <c r="G35" s="23"/>
      <c r="H35" s="23"/>
      <c r="I35" s="23"/>
      <c r="J35" s="23"/>
      <c r="K35" s="23"/>
      <c r="L35" s="23"/>
      <c r="M35" s="24"/>
      <c r="N35" s="24"/>
      <c r="O35" s="24">
        <f>G35+I35+K35+M35</f>
        <v>0</v>
      </c>
      <c r="P35" s="25">
        <f>COUNT(G35:K35)</f>
        <v>0</v>
      </c>
    </row>
    <row r="36" spans="1:16" ht="12.75">
      <c r="A36" s="33" t="s">
        <v>46</v>
      </c>
      <c r="B36" s="20" t="s">
        <v>47</v>
      </c>
      <c r="C36" s="42" t="s">
        <v>63</v>
      </c>
      <c r="D36" s="39" t="s">
        <v>117</v>
      </c>
      <c r="E36" s="40" t="s">
        <v>80</v>
      </c>
      <c r="F36" s="40"/>
      <c r="G36" s="23">
        <v>36.71</v>
      </c>
      <c r="H36" s="23"/>
      <c r="I36" s="23"/>
      <c r="J36" s="23"/>
      <c r="K36" s="23"/>
      <c r="L36" s="23"/>
      <c r="M36" s="24"/>
      <c r="N36" s="24"/>
      <c r="O36" s="24">
        <f>G36+I36+K36+M36</f>
        <v>36.71</v>
      </c>
      <c r="P36" s="25">
        <f>COUNT(G36:K36)</f>
        <v>1</v>
      </c>
    </row>
    <row r="37" spans="1:16" ht="12.75">
      <c r="A37" s="26" t="s">
        <v>138</v>
      </c>
      <c r="B37" s="27" t="s">
        <v>126</v>
      </c>
      <c r="C37" s="41"/>
      <c r="D37" s="37"/>
      <c r="E37" s="27"/>
      <c r="F37" s="27"/>
      <c r="G37" s="30"/>
      <c r="H37" s="30"/>
      <c r="I37" s="30"/>
      <c r="J37" s="30"/>
      <c r="K37" s="30"/>
      <c r="L37" s="30"/>
      <c r="M37" s="31"/>
      <c r="N37" s="31"/>
      <c r="O37" s="31">
        <f>G37+I37+K37+M37</f>
        <v>0</v>
      </c>
      <c r="P37" s="32">
        <f>COUNT(G37:K37)</f>
        <v>0</v>
      </c>
    </row>
    <row r="38" spans="1:16" ht="12.75">
      <c r="A38" s="33" t="s">
        <v>28</v>
      </c>
      <c r="B38" s="20" t="s">
        <v>61</v>
      </c>
      <c r="C38" s="38" t="s">
        <v>29</v>
      </c>
      <c r="D38" s="48" t="s">
        <v>117</v>
      </c>
      <c r="E38" s="40" t="s">
        <v>56</v>
      </c>
      <c r="F38" s="40" t="s">
        <v>81</v>
      </c>
      <c r="G38" s="23">
        <v>4</v>
      </c>
      <c r="H38" s="23"/>
      <c r="I38" s="23">
        <v>22.65</v>
      </c>
      <c r="J38" s="23"/>
      <c r="K38" s="23">
        <v>30</v>
      </c>
      <c r="L38" s="23"/>
      <c r="M38" s="24"/>
      <c r="N38" s="24"/>
      <c r="O38" s="24">
        <f>G38+I38+K38+M38</f>
        <v>56.65</v>
      </c>
      <c r="P38" s="25">
        <f>COUNT(G38:K38)</f>
        <v>3</v>
      </c>
    </row>
    <row r="39" spans="1:16" ht="12.75">
      <c r="A39" s="36" t="s">
        <v>13</v>
      </c>
      <c r="B39" s="27" t="s">
        <v>108</v>
      </c>
      <c r="C39" s="41"/>
      <c r="D39" s="37" t="s">
        <v>117</v>
      </c>
      <c r="E39" s="27"/>
      <c r="F39" s="27"/>
      <c r="G39" s="30">
        <v>16.59</v>
      </c>
      <c r="H39" s="30"/>
      <c r="I39" s="30"/>
      <c r="J39" s="30"/>
      <c r="K39" s="30">
        <v>38.94</v>
      </c>
      <c r="L39" s="30"/>
      <c r="M39" s="31"/>
      <c r="N39" s="31"/>
      <c r="O39" s="31">
        <f>G39+I39+K39+M39</f>
        <v>55.53</v>
      </c>
      <c r="P39" s="32">
        <f>COUNT(G39:K39)</f>
        <v>2</v>
      </c>
    </row>
    <row r="40" spans="1:16" ht="12.75">
      <c r="A40" s="33" t="s">
        <v>1</v>
      </c>
      <c r="B40" s="20" t="s">
        <v>109</v>
      </c>
      <c r="C40" s="42"/>
      <c r="D40" s="43" t="s">
        <v>117</v>
      </c>
      <c r="E40" s="40" t="s">
        <v>112</v>
      </c>
      <c r="F40" s="40" t="s">
        <v>120</v>
      </c>
      <c r="G40" s="23"/>
      <c r="H40" s="23"/>
      <c r="I40" s="23">
        <v>22.65</v>
      </c>
      <c r="J40" s="23"/>
      <c r="K40" s="23">
        <v>27.28</v>
      </c>
      <c r="L40" s="23"/>
      <c r="M40" s="24"/>
      <c r="N40" s="24"/>
      <c r="O40" s="24">
        <f>G40+I40+K40+M40</f>
        <v>49.93</v>
      </c>
      <c r="P40" s="25">
        <f>COUNT(G40:K40)</f>
        <v>2</v>
      </c>
    </row>
    <row r="41" spans="1:16" ht="12.75">
      <c r="A41" s="36" t="s">
        <v>21</v>
      </c>
      <c r="B41" s="27" t="s">
        <v>110</v>
      </c>
      <c r="C41" s="41" t="s">
        <v>23</v>
      </c>
      <c r="D41" s="37" t="s">
        <v>117</v>
      </c>
      <c r="E41" s="27" t="s">
        <v>113</v>
      </c>
      <c r="F41" s="27" t="s">
        <v>71</v>
      </c>
      <c r="G41" s="30">
        <v>34.14</v>
      </c>
      <c r="H41" s="30"/>
      <c r="I41" s="30">
        <v>23.29</v>
      </c>
      <c r="J41" s="30"/>
      <c r="K41" s="30">
        <v>47.34</v>
      </c>
      <c r="L41" s="30"/>
      <c r="M41" s="31"/>
      <c r="N41" s="31"/>
      <c r="O41" s="31">
        <f>G41+I41+K41+M41</f>
        <v>104.77000000000001</v>
      </c>
      <c r="P41" s="32">
        <f>COUNT(G41:K41)</f>
        <v>3</v>
      </c>
    </row>
    <row r="42" spans="1:16" ht="12.75">
      <c r="A42" s="33" t="s">
        <v>2</v>
      </c>
      <c r="B42" s="20" t="s">
        <v>49</v>
      </c>
      <c r="C42" s="42"/>
      <c r="D42" s="43" t="s">
        <v>117</v>
      </c>
      <c r="E42" s="40" t="s">
        <v>82</v>
      </c>
      <c r="F42" s="40" t="s">
        <v>83</v>
      </c>
      <c r="G42" s="23"/>
      <c r="H42" s="23"/>
      <c r="I42" s="23">
        <v>22.65</v>
      </c>
      <c r="J42" s="23"/>
      <c r="K42" s="23">
        <v>41</v>
      </c>
      <c r="L42" s="23"/>
      <c r="M42" s="24"/>
      <c r="N42" s="24"/>
      <c r="O42" s="24">
        <f>G42+I42+K42+M42</f>
        <v>63.65</v>
      </c>
      <c r="P42" s="25">
        <f>COUNT(G42:K42)</f>
        <v>2</v>
      </c>
    </row>
    <row r="43" spans="1:16" ht="12.75">
      <c r="A43" s="36" t="s">
        <v>127</v>
      </c>
      <c r="B43" s="27" t="s">
        <v>49</v>
      </c>
      <c r="C43" s="41" t="s">
        <v>148</v>
      </c>
      <c r="D43" s="37" t="s">
        <v>117</v>
      </c>
      <c r="E43" s="27" t="s">
        <v>50</v>
      </c>
      <c r="F43" s="27"/>
      <c r="G43" s="30">
        <v>25.4</v>
      </c>
      <c r="H43" s="30"/>
      <c r="I43" s="30">
        <v>22.15</v>
      </c>
      <c r="J43" s="30"/>
      <c r="K43" s="30"/>
      <c r="L43" s="30"/>
      <c r="M43" s="31"/>
      <c r="N43" s="31"/>
      <c r="O43" s="31">
        <f>G43+I43+K43+M43</f>
        <v>47.55</v>
      </c>
      <c r="P43" s="32">
        <f>COUNT(G43:K43)</f>
        <v>2</v>
      </c>
    </row>
    <row r="44" spans="1:16" ht="12.75">
      <c r="A44" s="33" t="s">
        <v>51</v>
      </c>
      <c r="B44" s="20" t="s">
        <v>52</v>
      </c>
      <c r="C44" s="42" t="s">
        <v>147</v>
      </c>
      <c r="D44" s="43" t="s">
        <v>117</v>
      </c>
      <c r="E44" s="49" t="s">
        <v>53</v>
      </c>
      <c r="F44" s="49"/>
      <c r="G44" s="23">
        <v>29.16</v>
      </c>
      <c r="H44" s="23"/>
      <c r="I44" s="23">
        <v>11.7</v>
      </c>
      <c r="J44" s="23"/>
      <c r="K44" s="23">
        <v>19.72</v>
      </c>
      <c r="L44" s="23"/>
      <c r="M44" s="24"/>
      <c r="N44" s="24"/>
      <c r="O44" s="24">
        <f>G44+I44+K44+M44</f>
        <v>60.58</v>
      </c>
      <c r="P44" s="25">
        <f>COUNT(G44:K44)</f>
        <v>3</v>
      </c>
    </row>
    <row r="45" spans="1:16" ht="12.75">
      <c r="A45" s="36" t="s">
        <v>54</v>
      </c>
      <c r="B45" s="27" t="s">
        <v>55</v>
      </c>
      <c r="C45" s="41"/>
      <c r="D45" s="37" t="s">
        <v>117</v>
      </c>
      <c r="E45" s="27" t="s">
        <v>56</v>
      </c>
      <c r="F45" s="27"/>
      <c r="G45" s="30">
        <v>23.95</v>
      </c>
      <c r="H45" s="30"/>
      <c r="I45" s="30"/>
      <c r="J45" s="30"/>
      <c r="K45" s="30"/>
      <c r="L45" s="30"/>
      <c r="M45" s="31"/>
      <c r="N45" s="31"/>
      <c r="O45" s="31">
        <f>G45+I45+K45+M45</f>
        <v>23.95</v>
      </c>
      <c r="P45" s="32">
        <f>COUNT(G45:K45)</f>
        <v>1</v>
      </c>
    </row>
    <row r="46" spans="1:16" ht="12.75">
      <c r="A46" s="33" t="s">
        <v>24</v>
      </c>
      <c r="B46" s="20" t="s">
        <v>111</v>
      </c>
      <c r="C46" s="38" t="s">
        <v>25</v>
      </c>
      <c r="D46" s="39" t="s">
        <v>117</v>
      </c>
      <c r="E46" s="40" t="s">
        <v>69</v>
      </c>
      <c r="F46" s="40" t="s">
        <v>74</v>
      </c>
      <c r="G46" s="23">
        <v>10.85</v>
      </c>
      <c r="H46" s="23"/>
      <c r="I46" s="23">
        <v>22.65</v>
      </c>
      <c r="J46" s="23"/>
      <c r="K46" s="23">
        <v>34.5</v>
      </c>
      <c r="L46" s="23" t="s">
        <v>154</v>
      </c>
      <c r="M46" s="24"/>
      <c r="N46" s="24"/>
      <c r="O46" s="24">
        <f>G46+I46+K46+M46</f>
        <v>68</v>
      </c>
      <c r="P46" s="25">
        <f>COUNT(G46:K46)</f>
        <v>3</v>
      </c>
    </row>
    <row r="47" spans="1:16" ht="12.75">
      <c r="A47" s="26" t="s">
        <v>152</v>
      </c>
      <c r="B47" s="27" t="s">
        <v>129</v>
      </c>
      <c r="C47" s="41"/>
      <c r="D47" s="37" t="s">
        <v>128</v>
      </c>
      <c r="E47" s="27"/>
      <c r="F47" s="27"/>
      <c r="G47" s="30"/>
      <c r="H47" s="30"/>
      <c r="I47" s="30">
        <v>5.75</v>
      </c>
      <c r="J47" s="30"/>
      <c r="K47" s="30">
        <v>16.6</v>
      </c>
      <c r="L47" s="30"/>
      <c r="M47" s="31"/>
      <c r="N47" s="31"/>
      <c r="O47" s="31">
        <f>G47+I47+K47+M47</f>
        <v>22.35</v>
      </c>
      <c r="P47" s="32">
        <f>COUNT(G47:K47)</f>
        <v>2</v>
      </c>
    </row>
    <row r="48" spans="1:16" ht="12.75">
      <c r="A48" s="33" t="s">
        <v>124</v>
      </c>
      <c r="B48" s="20" t="s">
        <v>90</v>
      </c>
      <c r="C48" s="38" t="s">
        <v>118</v>
      </c>
      <c r="D48" s="39" t="s">
        <v>117</v>
      </c>
      <c r="E48" s="40" t="s">
        <v>119</v>
      </c>
      <c r="F48" s="40" t="s">
        <v>84</v>
      </c>
      <c r="G48" s="23"/>
      <c r="H48" s="23"/>
      <c r="I48" s="23"/>
      <c r="J48" s="23"/>
      <c r="K48" s="23">
        <v>44.9</v>
      </c>
      <c r="L48" s="23"/>
      <c r="M48" s="24"/>
      <c r="N48" s="24"/>
      <c r="O48" s="24">
        <f>G48+I48+K48+M48</f>
        <v>44.9</v>
      </c>
      <c r="P48" s="25">
        <f>COUNT(G48:K48)</f>
        <v>1</v>
      </c>
    </row>
    <row r="49" spans="1:16" ht="12.75">
      <c r="A49" s="50" t="s">
        <v>142</v>
      </c>
      <c r="B49" s="51"/>
      <c r="C49" s="51"/>
      <c r="D49" s="51"/>
      <c r="E49" s="51"/>
      <c r="F49" s="51"/>
      <c r="G49" s="51">
        <f>SUM(G3:G50)</f>
        <v>807.5799999999999</v>
      </c>
      <c r="H49" s="51"/>
      <c r="I49" s="51">
        <f>SUM(I3:I50)</f>
        <v>586.35</v>
      </c>
      <c r="J49" s="51"/>
      <c r="K49" s="51">
        <f>SUM(K3:K50)</f>
        <v>1001.8999999999997</v>
      </c>
      <c r="L49" s="51"/>
      <c r="M49" s="52">
        <f>SUM(M3:M50)</f>
        <v>0</v>
      </c>
      <c r="N49" s="51"/>
      <c r="O49" s="53">
        <f>G49+I49+K49+M49</f>
        <v>2395.8299999999995</v>
      </c>
      <c r="P49" s="25"/>
    </row>
    <row r="50" spans="1:16" ht="12.75">
      <c r="A50" s="54" t="s">
        <v>141</v>
      </c>
      <c r="B50" s="20"/>
      <c r="C50" s="34"/>
      <c r="D50" s="39"/>
      <c r="E50" s="40"/>
      <c r="F50" s="40"/>
      <c r="G50" s="55">
        <f>COUNT(G1:G45)</f>
        <v>26</v>
      </c>
      <c r="H50" s="55"/>
      <c r="I50" s="55">
        <f>COUNT(I1:I45)</f>
        <v>24</v>
      </c>
      <c r="J50" s="55"/>
      <c r="K50" s="55">
        <f>COUNT(K1:K45)</f>
        <v>28</v>
      </c>
      <c r="L50" s="55"/>
      <c r="M50" s="55"/>
      <c r="N50" s="55"/>
      <c r="O50" s="56">
        <f>SUM(M50,K50,I50,G50)</f>
        <v>78</v>
      </c>
      <c r="P50" s="57">
        <f>SUM(O50)</f>
        <v>78</v>
      </c>
    </row>
  </sheetData>
  <sheetProtection selectLockedCells="1" sort="0" selectUnlockedCells="1"/>
  <printOptions/>
  <pageMargins left="0.42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 DAVIT 2004</dc:creator>
  <cp:keywords/>
  <dc:description/>
  <cp:lastModifiedBy>Maison</cp:lastModifiedBy>
  <cp:lastPrinted>2007-07-14T18:03:27Z</cp:lastPrinted>
  <dcterms:created xsi:type="dcterms:W3CDTF">2007-06-24T21:05:49Z</dcterms:created>
  <dcterms:modified xsi:type="dcterms:W3CDTF">2007-07-21T09:14:27Z</dcterms:modified>
  <cp:category/>
  <cp:version/>
  <cp:contentType/>
  <cp:contentStatus/>
</cp:coreProperties>
</file>